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вод данных" sheetId="1" state="visible" r:id="rId1"/>
    <sheet xmlns:r="http://schemas.openxmlformats.org/officeDocument/2006/relationships" name="Расчет CPL" sheetId="2" state="visible" r:id="rId2"/>
    <sheet xmlns:r="http://schemas.openxmlformats.org/officeDocument/2006/relationships" name="Расчет R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0BD84"/>
        <bgColor rgb="0000BD84"/>
      </patternFill>
    </fill>
    <fill>
      <patternFill patternType="solid">
        <fgColor rgb="00FFF9C4"/>
        <bgColor rgb="00FFF9C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17" customWidth="1" min="3" max="3"/>
    <col width="50" customWidth="1" min="4" max="4"/>
  </cols>
  <sheetData>
    <row r="1">
      <c r="A1" t="inlineStr">
        <is>
          <t>Параметр</t>
        </is>
      </c>
      <c r="B1" t="inlineStr">
        <is>
          <t>Значение</t>
        </is>
      </c>
      <c r="C1" t="inlineStr">
        <is>
          <t>Ед. измерения</t>
        </is>
      </c>
      <c r="D1" t="inlineStr">
        <is>
          <t>Комментарий</t>
        </is>
      </c>
    </row>
    <row r="2">
      <c r="A2" s="1" t="n"/>
      <c r="B2" s="1" t="n"/>
      <c r="C2" s="1" t="n"/>
      <c r="D2" s="1" t="n"/>
    </row>
    <row r="3">
      <c r="A3" s="2" t="inlineStr">
        <is>
          <t>Стоимость создания лид-магнита</t>
        </is>
      </c>
      <c r="B3" s="3" t="inlineStr"/>
      <c r="C3" s="2" t="inlineStr">
        <is>
          <t>₽</t>
        </is>
      </c>
      <c r="D3" s="2" t="inlineStr">
        <is>
          <t>Разработка, дизайн, контент</t>
        </is>
      </c>
    </row>
    <row r="4">
      <c r="A4" s="2" t="inlineStr">
        <is>
          <t>Бюджет на продвижение VK Реклама</t>
        </is>
      </c>
      <c r="B4" s="3" t="inlineStr"/>
      <c r="C4" s="2" t="inlineStr">
        <is>
          <t>₽</t>
        </is>
      </c>
      <c r="D4" s="2" t="inlineStr"/>
    </row>
    <row r="5">
      <c r="A5" s="2" t="inlineStr">
        <is>
          <t>Бюджет на продвижение Google Ads</t>
        </is>
      </c>
      <c r="B5" s="3" t="inlineStr"/>
      <c r="C5" s="2" t="inlineStr">
        <is>
          <t>₽</t>
        </is>
      </c>
      <c r="D5" s="2" t="inlineStr"/>
    </row>
    <row r="6">
      <c r="A6" s="2" t="inlineStr">
        <is>
          <t>Бюджет на продвижение SEO</t>
        </is>
      </c>
      <c r="B6" s="3" t="inlineStr"/>
      <c r="C6" s="2" t="inlineStr">
        <is>
          <t>₽</t>
        </is>
      </c>
      <c r="D6" s="2" t="inlineStr"/>
    </row>
    <row r="7">
      <c r="A7" s="2" t="inlineStr">
        <is>
          <t>Бюджет на продвижение SMM</t>
        </is>
      </c>
      <c r="B7" s="3" t="inlineStr"/>
      <c r="C7" s="2" t="inlineStr">
        <is>
          <t>₽</t>
        </is>
      </c>
      <c r="D7" s="2" t="inlineStr"/>
    </row>
    <row r="8">
      <c r="A8" s="2" t="inlineStr">
        <is>
          <t>Средняя конверсия VK Реклама в скачивание лид-магнита</t>
        </is>
      </c>
      <c r="B8" s="3" t="inlineStr"/>
      <c r="C8" s="2" t="inlineStr">
        <is>
          <t>%</t>
        </is>
      </c>
      <c r="D8" s="2" t="inlineStr">
        <is>
          <t>Бенчмарк: до 12% (источник: smirnov.marketing)</t>
        </is>
      </c>
    </row>
    <row r="9">
      <c r="A9" s="2" t="inlineStr">
        <is>
          <t>Средняя конверсия Google Ads в скачивание лид-магнита</t>
        </is>
      </c>
      <c r="B9" s="3" t="inlineStr"/>
      <c r="C9" s="2" t="inlineStr">
        <is>
          <t>%</t>
        </is>
      </c>
      <c r="D9" s="2" t="inlineStr">
        <is>
          <t>Бенчмарк: до 12% (источник: smirnov.marketing)</t>
        </is>
      </c>
    </row>
    <row r="10">
      <c r="A10" s="2" t="inlineStr">
        <is>
          <t>Средняя конверсия SEO в скачивание лид-магнита</t>
        </is>
      </c>
      <c r="B10" s="3" t="inlineStr"/>
      <c r="C10" s="2" t="inlineStr">
        <is>
          <t>%</t>
        </is>
      </c>
      <c r="D10" s="2" t="inlineStr">
        <is>
          <t>Бенчмарк: до 12% (источник: smirnov.marketing)</t>
        </is>
      </c>
    </row>
    <row r="11">
      <c r="A11" s="2" t="inlineStr">
        <is>
          <t>Средняя конверсия SMM в скачивание лид-магнита</t>
        </is>
      </c>
      <c r="B11" s="3" t="inlineStr"/>
      <c r="C11" s="2" t="inlineStr">
        <is>
          <t>%</t>
        </is>
      </c>
      <c r="D11" s="2" t="inlineStr">
        <is>
          <t>Бенчмарк: до 12% (источник: smirnov.marketing)</t>
        </is>
      </c>
    </row>
    <row r="12">
      <c r="A12" s="2" t="inlineStr">
        <is>
          <t>Конверсия из скачивания лид-магнита в трипваер</t>
        </is>
      </c>
      <c r="B12" s="3" t="inlineStr"/>
      <c r="C12" s="2" t="inlineStr">
        <is>
          <t>%</t>
        </is>
      </c>
      <c r="D12" s="2" t="inlineStr">
        <is>
          <t>Бенчмарк: 8-15% (источник: smirnov.marketing)</t>
        </is>
      </c>
    </row>
    <row r="13">
      <c r="A13" s="2" t="inlineStr">
        <is>
          <t>Конверсия из трипваера в основной продукт</t>
        </is>
      </c>
      <c r="B13" s="3" t="inlineStr"/>
      <c r="C13" s="2" t="inlineStr">
        <is>
          <t>%</t>
        </is>
      </c>
      <c r="D13" s="2" t="inlineStr">
        <is>
          <t>Бенчмарк: 35% (источник: konstantinbulgakov.com)</t>
        </is>
      </c>
    </row>
    <row r="14">
      <c r="A14" s="2" t="inlineStr">
        <is>
          <t>Средний чек трипваера</t>
        </is>
      </c>
      <c r="B14" s="3" t="inlineStr"/>
      <c r="C14" s="2" t="inlineStr">
        <is>
          <t>₽</t>
        </is>
      </c>
      <c r="D14" s="2" t="inlineStr">
        <is>
          <t>Обычно до 3000 ₽ (источник: smirnov.marketing)</t>
        </is>
      </c>
    </row>
    <row r="15">
      <c r="A15" s="2" t="inlineStr">
        <is>
          <t>Средний чек основного продукта</t>
        </is>
      </c>
      <c r="B15" s="3" t="inlineStr"/>
      <c r="C15" s="2" t="inlineStr">
        <is>
          <t>₽</t>
        </is>
      </c>
      <c r="D15" s="2" t="inlineStr"/>
    </row>
    <row r="16">
      <c r="A16" s="2" t="inlineStr">
        <is>
          <t>LTV клиента</t>
        </is>
      </c>
      <c r="B16" s="3" t="inlineStr"/>
      <c r="C16" s="2" t="inlineStr">
        <is>
          <t>₽</t>
        </is>
      </c>
      <c r="D16" s="2" t="inlineStr">
        <is>
          <t>Пожизненная ценность клиента</t>
        </is>
      </c>
    </row>
    <row r="17">
      <c r="A17" s="2" t="inlineStr">
        <is>
          <t>Количество посетителей сайта/охват рекламы VK Реклама</t>
        </is>
      </c>
      <c r="B17" s="3" t="inlineStr"/>
      <c r="C17" s="2" t="inlineStr">
        <is>
          <t>чел.</t>
        </is>
      </c>
      <c r="D17" s="2" t="inlineStr">
        <is>
          <t>Для расчета CPL по каналу</t>
        </is>
      </c>
    </row>
    <row r="18">
      <c r="A18" s="2" t="inlineStr">
        <is>
          <t>Количество посетителей сайта/охват рекламы Google Ads</t>
        </is>
      </c>
      <c r="B18" s="3" t="inlineStr"/>
      <c r="C18" s="2" t="inlineStr">
        <is>
          <t>чел.</t>
        </is>
      </c>
      <c r="D18" s="2" t="inlineStr">
        <is>
          <t>Для расчета CPL по каналу</t>
        </is>
      </c>
    </row>
    <row r="19">
      <c r="A19" s="2" t="inlineStr">
        <is>
          <t>Количество посетителей сайта/охват рекламы SEO</t>
        </is>
      </c>
      <c r="B19" s="3" t="inlineStr"/>
      <c r="C19" s="2" t="inlineStr">
        <is>
          <t>чел.</t>
        </is>
      </c>
      <c r="D19" s="2" t="inlineStr">
        <is>
          <t>Для расчета CPL по каналу</t>
        </is>
      </c>
    </row>
    <row r="20">
      <c r="A20" s="2" t="inlineStr">
        <is>
          <t>Количество посетителей сайта/охват рекламы SMM</t>
        </is>
      </c>
      <c r="B20" s="3" t="inlineStr"/>
      <c r="C20" s="2" t="inlineStr">
        <is>
          <t>чел.</t>
        </is>
      </c>
      <c r="D20" s="2" t="inlineStr">
        <is>
          <t>Для расчета CPL по каналу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1" customWidth="1" min="1" max="1"/>
    <col width="29" customWidth="1" min="2" max="2"/>
    <col width="23" customWidth="1" min="3" max="3"/>
    <col width="42" customWidth="1" min="4" max="4"/>
    <col width="31" customWidth="1" min="5" max="5"/>
    <col width="21" customWidth="1" min="6" max="6"/>
    <col width="50" customWidth="1" min="7" max="7"/>
  </cols>
  <sheetData>
    <row r="1">
      <c r="A1" t="inlineStr">
        <is>
          <t>Канал продвижения</t>
        </is>
      </c>
      <c r="B1" t="inlineStr">
        <is>
          <t>Бюджет на продвижение (₽)</t>
        </is>
      </c>
      <c r="C1" t="inlineStr">
        <is>
          <t>Охват/Посетители</t>
        </is>
      </c>
      <c r="D1" t="inlineStr">
        <is>
          <t>Конверсия в скачивание лид-магнита (%)</t>
        </is>
      </c>
      <c r="E1" t="inlineStr">
        <is>
          <t>Количество полученных лидов</t>
        </is>
      </c>
      <c r="F1" t="inlineStr">
        <is>
          <t>CPL по каналу (₽)</t>
        </is>
      </c>
      <c r="G1" t="inlineStr">
        <is>
          <t>Комментарий</t>
        </is>
      </c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VK Реклама</t>
        </is>
      </c>
      <c r="B3" s="2">
        <f> 'Ввод данных'!B2</f>
        <v/>
      </c>
      <c r="C3" s="2">
        <f> 'Ввод данных'!B15</f>
        <v/>
      </c>
      <c r="D3" s="2">
        <f> 'Ввод данных'!B6</f>
        <v/>
      </c>
      <c r="E3" s="2">
        <f>C3*D3/100</f>
        <v/>
      </c>
      <c r="F3" s="2">
        <f>IFERROR(B3/E3,0)</f>
        <v/>
      </c>
      <c r="G3" s="2" t="inlineStr"/>
    </row>
    <row r="4">
      <c r="A4" s="2" t="inlineStr">
        <is>
          <t>Google Ads</t>
        </is>
      </c>
      <c r="B4" s="2">
        <f> 'Ввод данных'!B3</f>
        <v/>
      </c>
      <c r="C4" s="2">
        <f> 'Ввод данных'!B16</f>
        <v/>
      </c>
      <c r="D4" s="2">
        <f> 'Ввод данных'!B7</f>
        <v/>
      </c>
      <c r="E4" s="2">
        <f>C4*D4/100</f>
        <v/>
      </c>
      <c r="F4" s="2">
        <f>IFERROR(B4/E4,0)</f>
        <v/>
      </c>
      <c r="G4" s="2" t="inlineStr"/>
    </row>
    <row r="5">
      <c r="A5" s="2" t="inlineStr">
        <is>
          <t>SEO</t>
        </is>
      </c>
      <c r="B5" s="2">
        <f> 'Ввод данных'!B4</f>
        <v/>
      </c>
      <c r="C5" s="2">
        <f> 'Ввод данных'!B17</f>
        <v/>
      </c>
      <c r="D5" s="2">
        <f> 'Ввод данных'!B8</f>
        <v/>
      </c>
      <c r="E5" s="2">
        <f>C5*D5/100</f>
        <v/>
      </c>
      <c r="F5" s="2">
        <f>IFERROR(B5/E5,0)</f>
        <v/>
      </c>
      <c r="G5" s="2" t="inlineStr"/>
    </row>
    <row r="6">
      <c r="A6" s="2" t="inlineStr">
        <is>
          <t>SMM</t>
        </is>
      </c>
      <c r="B6" s="2">
        <f> 'Ввод данных'!B5</f>
        <v/>
      </c>
      <c r="C6" s="2">
        <f> 'Ввод данных'!B18</f>
        <v/>
      </c>
      <c r="D6" s="2">
        <f> 'Ввод данных'!B9</f>
        <v/>
      </c>
      <c r="E6" s="2">
        <f>C6*D6/100</f>
        <v/>
      </c>
      <c r="F6" s="2">
        <f>IFERROR(B6/E6,0)</f>
        <v/>
      </c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>
        <is>
          <t>Общее количество лидов</t>
        </is>
      </c>
      <c r="B8" s="2" t="inlineStr"/>
      <c r="C8" s="2" t="inlineStr"/>
      <c r="D8" s="2" t="inlineStr"/>
      <c r="E8" s="2">
        <f>SUM(E2:E5)</f>
        <v/>
      </c>
      <c r="F8" s="2" t="inlineStr"/>
      <c r="G8" s="2" t="inlineStr"/>
    </row>
    <row r="9">
      <c r="A9" s="2" t="inlineStr">
        <is>
          <t>Общий бюджет на продвижение</t>
        </is>
      </c>
      <c r="B9" s="2">
        <f>SUM(B2:B5)</f>
        <v/>
      </c>
      <c r="C9" s="2" t="inlineStr"/>
      <c r="D9" s="2" t="inlineStr"/>
      <c r="E9" s="2" t="inlineStr"/>
      <c r="F9" s="2" t="inlineStr"/>
      <c r="G9" s="2" t="inlineStr"/>
    </row>
    <row r="10">
      <c r="A10" s="2" t="inlineStr">
        <is>
          <t>Средний CPL</t>
        </is>
      </c>
      <c r="B10" s="2">
        <f>IFERROR(B7/E6,0)</f>
        <v/>
      </c>
      <c r="C10" s="2" t="inlineStr"/>
      <c r="D10" s="2" t="inlineStr"/>
      <c r="E10" s="2" t="inlineStr"/>
      <c r="F10" s="2" t="inlineStr"/>
      <c r="G10" s="2" t="inlineStr">
        <is>
          <t>CPL = Рекламный бюджет / Количество лидов (источник: konstantinbulgakov.com)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50" customWidth="1" min="1" max="1"/>
    <col width="35" customWidth="1" min="2" max="2"/>
    <col width="17" customWidth="1" min="3" max="3"/>
    <col width="50" customWidth="1" min="4" max="4"/>
  </cols>
  <sheetData>
    <row r="1">
      <c r="A1" t="inlineStr">
        <is>
          <t>Параметр</t>
        </is>
      </c>
      <c r="B1" t="inlineStr">
        <is>
          <t>Значение</t>
        </is>
      </c>
      <c r="C1" t="inlineStr">
        <is>
          <t>Ед. измерения</t>
        </is>
      </c>
      <c r="D1" t="inlineStr">
        <is>
          <t>Комментарий</t>
        </is>
      </c>
    </row>
    <row r="2">
      <c r="A2" s="1" t="n"/>
      <c r="B2" s="1" t="n"/>
      <c r="C2" s="1" t="n"/>
      <c r="D2" s="1" t="n"/>
    </row>
    <row r="3">
      <c r="A3" s="2" t="inlineStr">
        <is>
          <t>Общее количество лидов (скачиваний лид-магнита)</t>
        </is>
      </c>
      <c r="B3" s="2">
        <f> 'Расчет CPL'!E6</f>
        <v/>
      </c>
      <c r="C3" s="2" t="inlineStr">
        <is>
          <t>ед.</t>
        </is>
      </c>
      <c r="D3" s="2" t="inlineStr"/>
    </row>
    <row r="4">
      <c r="A4" s="2" t="inlineStr">
        <is>
          <t>Конверсия из скачивания лид-магнита в трипваер</t>
        </is>
      </c>
      <c r="B4" s="2">
        <f> 'Ввод данных'!B10</f>
        <v/>
      </c>
      <c r="C4" s="2" t="inlineStr">
        <is>
          <t>%</t>
        </is>
      </c>
      <c r="D4" s="2" t="inlineStr"/>
    </row>
    <row r="5">
      <c r="A5" s="2" t="inlineStr">
        <is>
          <t>Количество покупателей трипваера</t>
        </is>
      </c>
      <c r="B5" s="2">
        <f>B2*C2/100</f>
        <v/>
      </c>
      <c r="C5" s="2" t="inlineStr">
        <is>
          <t>ед.</t>
        </is>
      </c>
      <c r="D5" s="2" t="inlineStr"/>
    </row>
    <row r="6">
      <c r="A6" s="2" t="inlineStr">
        <is>
          <t>Средний чек трипваера</t>
        </is>
      </c>
      <c r="B6" s="2">
        <f> 'Ввод данных'!B12</f>
        <v/>
      </c>
      <c r="C6" s="2" t="inlineStr">
        <is>
          <t>₽</t>
        </is>
      </c>
      <c r="D6" s="2" t="inlineStr"/>
    </row>
    <row r="7">
      <c r="A7" s="2" t="inlineStr">
        <is>
          <t>Доход от трипваеров</t>
        </is>
      </c>
      <c r="B7" s="2">
        <f>B3*B4</f>
        <v/>
      </c>
      <c r="C7" s="2" t="inlineStr">
        <is>
          <t>₽</t>
        </is>
      </c>
      <c r="D7" s="2" t="inlineStr"/>
    </row>
    <row r="8">
      <c r="A8" s="2" t="inlineStr"/>
      <c r="B8" s="2" t="inlineStr"/>
      <c r="C8" s="2" t="inlineStr"/>
      <c r="D8" s="2" t="inlineStr"/>
    </row>
    <row r="9">
      <c r="A9" s="2" t="inlineStr">
        <is>
          <t>Конверсия из трипваера в основной продукт</t>
        </is>
      </c>
      <c r="B9" s="2">
        <f> 'Ввод данных'!B11</f>
        <v/>
      </c>
      <c r="C9" s="2" t="inlineStr">
        <is>
          <t>%</t>
        </is>
      </c>
      <c r="D9" s="2" t="inlineStr"/>
    </row>
    <row r="10">
      <c r="A10" s="2" t="inlineStr">
        <is>
          <t>Количество покупателей основного продукта</t>
        </is>
      </c>
      <c r="B10" s="2">
        <f>B3*C7/100</f>
        <v/>
      </c>
      <c r="C10" s="2" t="inlineStr">
        <is>
          <t>ед.</t>
        </is>
      </c>
      <c r="D10" s="2" t="inlineStr"/>
    </row>
    <row r="11">
      <c r="A11" s="2" t="inlineStr">
        <is>
          <t>Средний чек основного продукта</t>
        </is>
      </c>
      <c r="B11" s="2">
        <f> 'Ввод данных'!B13</f>
        <v/>
      </c>
      <c r="C11" s="2" t="inlineStr">
        <is>
          <t>₽</t>
        </is>
      </c>
      <c r="D11" s="2" t="inlineStr"/>
    </row>
    <row r="12">
      <c r="A12" s="2" t="inlineStr">
        <is>
          <t>Доход от основных продуктов</t>
        </is>
      </c>
      <c r="B12" s="2">
        <f>B8*B9</f>
        <v/>
      </c>
      <c r="C12" s="2" t="inlineStr">
        <is>
          <t>₽</t>
        </is>
      </c>
      <c r="D12" s="2" t="inlineStr"/>
    </row>
    <row r="13">
      <c r="A13" s="2" t="inlineStr">
        <is>
          <t>LTV клиента</t>
        </is>
      </c>
      <c r="B13" s="2">
        <f> 'Ввод данных'!B14</f>
        <v/>
      </c>
      <c r="C13" s="2" t="inlineStr">
        <is>
          <t>₽</t>
        </is>
      </c>
      <c r="D13" s="2" t="inlineStr">
        <is>
          <t>Пожизненная ценность клиента</t>
        </is>
      </c>
    </row>
    <row r="14">
      <c r="A14" s="2" t="inlineStr">
        <is>
          <t>Дополнительный доход от LTV (от покупателей основного продукта)</t>
        </is>
      </c>
      <c r="B14" s="2">
        <f>B8*B11</f>
        <v/>
      </c>
      <c r="C14" s="2" t="inlineStr">
        <is>
          <t>₽</t>
        </is>
      </c>
      <c r="D14" s="2" t="inlineStr">
        <is>
          <t>Потенциальный доход от повторных покупок</t>
        </is>
      </c>
    </row>
    <row r="15">
      <c r="A15" s="2" t="inlineStr"/>
      <c r="B15" s="2" t="inlineStr"/>
      <c r="C15" s="2" t="inlineStr"/>
      <c r="D15" s="2" t="inlineStr"/>
    </row>
    <row r="16">
      <c r="A16" s="2" t="inlineStr">
        <is>
          <t>Общий доход от лид-магнита (трипваер + основной продукт + LTV)</t>
        </is>
      </c>
      <c r="B16" s="2">
        <f>B5+B10+B12</f>
        <v/>
      </c>
      <c r="C16" s="2" t="inlineStr">
        <is>
          <t>₽</t>
        </is>
      </c>
      <c r="D16" s="2" t="inlineStr"/>
    </row>
    <row r="17">
      <c r="A17" s="2" t="inlineStr"/>
      <c r="B17" s="2" t="inlineStr"/>
      <c r="C17" s="2" t="inlineStr"/>
      <c r="D17" s="2" t="inlineStr"/>
    </row>
    <row r="18">
      <c r="A18" s="2" t="inlineStr">
        <is>
          <t>Стоимость создания лид-магнита</t>
        </is>
      </c>
      <c r="B18" s="2">
        <f> 'Ввод данных'!B1</f>
        <v/>
      </c>
      <c r="C18" s="2" t="inlineStr">
        <is>
          <t>₽</t>
        </is>
      </c>
      <c r="D18" s="2" t="inlineStr"/>
    </row>
    <row r="19">
      <c r="A19" s="2" t="inlineStr">
        <is>
          <t>Общий бюджет на продвижение</t>
        </is>
      </c>
      <c r="B19" s="2">
        <f> 'Расчет CPL'!B7</f>
        <v/>
      </c>
      <c r="C19" s="2" t="inlineStr">
        <is>
          <t>₽</t>
        </is>
      </c>
      <c r="D19" s="2" t="inlineStr"/>
    </row>
    <row r="20">
      <c r="A20" s="2" t="inlineStr">
        <is>
          <t>Общие затраты на лид-магнит</t>
        </is>
      </c>
      <c r="B20" s="2">
        <f>B16+B17</f>
        <v/>
      </c>
      <c r="C20" s="2" t="inlineStr">
        <is>
          <t>₽</t>
        </is>
      </c>
      <c r="D20" s="2" t="inlineStr"/>
    </row>
    <row r="21">
      <c r="A21" s="2" t="inlineStr"/>
      <c r="B21" s="2" t="inlineStr"/>
      <c r="C21" s="2" t="inlineStr"/>
      <c r="D21" s="2" t="inlineStr"/>
    </row>
    <row r="22">
      <c r="A22" s="2" t="inlineStr">
        <is>
          <t>ROI лид-магнита</t>
        </is>
      </c>
      <c r="B22" s="2">
        <f>IFERROR(((B14-B18)/B18)*100,0)</f>
        <v/>
      </c>
      <c r="C22" s="2" t="inlineStr">
        <is>
          <t>%</t>
        </is>
      </c>
      <c r="D22" s="2" t="inlineStr">
        <is>
          <t>ROI = ((Доход - Затраты) / Затраты) x 100% (источник: calcal.ru)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2026-09-09T18:41:16Z</dcterms:created>
  <dcterms:modified xmlns:dcterms="http://purl.org/dc/terms/" xmlns:xsi="http://www.w3.org/2001/XMLSchema-instance" xsi:type="dcterms:W3CDTF">2026-09-09T18:41:16Z</dcterms:modified>
</cp:coreProperties>
</file>